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Desktop mape- D\PLAN 2021\"/>
    </mc:Choice>
  </mc:AlternateContent>
  <bookViews>
    <workbookView xWindow="240" yWindow="120" windowWidth="18060" windowHeight="7050"/>
  </bookViews>
  <sheets>
    <sheet name="LCW147_IspisRealizacijaIndeksPo" sheetId="1" r:id="rId1"/>
  </sheets>
  <calcPr calcId="152511"/>
</workbook>
</file>

<file path=xl/calcChain.xml><?xml version="1.0" encoding="utf-8"?>
<calcChain xmlns="http://schemas.openxmlformats.org/spreadsheetml/2006/main">
  <c r="F58" i="1" l="1"/>
  <c r="E18" i="1" l="1"/>
  <c r="F18" i="1" s="1"/>
  <c r="F13" i="1"/>
  <c r="F14" i="1"/>
  <c r="F15" i="1"/>
  <c r="F16" i="1"/>
  <c r="F17" i="1"/>
  <c r="F12" i="1"/>
  <c r="F1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20" i="1"/>
  <c r="F19" i="1"/>
  <c r="E53" i="1"/>
  <c r="D53" i="1" l="1"/>
  <c r="D57" i="1"/>
  <c r="D18" i="1"/>
  <c r="D9" i="1" s="1"/>
</calcChain>
</file>

<file path=xl/sharedStrings.xml><?xml version="1.0" encoding="utf-8"?>
<sst xmlns="http://schemas.openxmlformats.org/spreadsheetml/2006/main" count="173" uniqueCount="163">
  <si>
    <t/>
  </si>
  <si>
    <t>POZICIJA</t>
  </si>
  <si>
    <t>BROJ KONTA</t>
  </si>
  <si>
    <t>VRSTA RASHODA / IZDATAKA</t>
  </si>
  <si>
    <t>SVEUKUPNO RASHODI / IZDACI</t>
  </si>
  <si>
    <t>Razdjel</t>
  </si>
  <si>
    <t>007</t>
  </si>
  <si>
    <t>UPRAVNI ODJEL ZA OBRAZOVANJE I DEMOGRAFIJU</t>
  </si>
  <si>
    <t>Glava</t>
  </si>
  <si>
    <t>00702</t>
  </si>
  <si>
    <t>Osnovnoškolske ustanove</t>
  </si>
  <si>
    <t>Program</t>
  </si>
  <si>
    <t>1019</t>
  </si>
  <si>
    <t>Ulaganja u osnovno školstvo - zakonski standard</t>
  </si>
  <si>
    <t>Aktivnost</t>
  </si>
  <si>
    <t>A100032</t>
  </si>
  <si>
    <t>Materijalni i financijski rashodi osnovnih škola - decentralizacija</t>
  </si>
  <si>
    <t xml:space="preserve">Korisnik </t>
  </si>
  <si>
    <t>03</t>
  </si>
  <si>
    <t>OŠ. Antuna Gustava Matoša, Čačinci</t>
  </si>
  <si>
    <t xml:space="preserve">Funkcijska klasifikacija </t>
  </si>
  <si>
    <t>0912</t>
  </si>
  <si>
    <t>Osnovno obrazovanje</t>
  </si>
  <si>
    <t xml:space="preserve">Izvor </t>
  </si>
  <si>
    <t>4.8.</t>
  </si>
  <si>
    <t>Decentralizirana sredstva</t>
  </si>
  <si>
    <t>R0000352</t>
  </si>
  <si>
    <t>32111</t>
  </si>
  <si>
    <t>Dnevnice za službeni put u zemlji</t>
  </si>
  <si>
    <t>R0000353</t>
  </si>
  <si>
    <t>32113</t>
  </si>
  <si>
    <t>Naknade za smještaj na službenom putu u zemlji</t>
  </si>
  <si>
    <t>R0000354</t>
  </si>
  <si>
    <t>32115</t>
  </si>
  <si>
    <t>Naknade za prijevoz na službenom putu u zemlji</t>
  </si>
  <si>
    <t>R0000355</t>
  </si>
  <si>
    <t>32131</t>
  </si>
  <si>
    <t>Seminari, savjetovanja i simpoziji</t>
  </si>
  <si>
    <t>R0000356</t>
  </si>
  <si>
    <t>32132</t>
  </si>
  <si>
    <t>Tečajevi i stručni ispiti</t>
  </si>
  <si>
    <t>R0000182</t>
  </si>
  <si>
    <t>32211</t>
  </si>
  <si>
    <t>Pedagoška dokumentacija OŠ.</t>
  </si>
  <si>
    <t>R0000357</t>
  </si>
  <si>
    <t>Uredski materijal</t>
  </si>
  <si>
    <t>R0000358</t>
  </si>
  <si>
    <t>32212</t>
  </si>
  <si>
    <t>Literatura (publikacije, časopisi, glasila, knjige i ostalo)</t>
  </si>
  <si>
    <t>R0000359</t>
  </si>
  <si>
    <t>32213</t>
  </si>
  <si>
    <t>Arhivski materijal</t>
  </si>
  <si>
    <t>R0000360</t>
  </si>
  <si>
    <t>32214</t>
  </si>
  <si>
    <t>Materijal i sredstva za čišćenje i održavanje</t>
  </si>
  <si>
    <t>R0000361</t>
  </si>
  <si>
    <t>32219</t>
  </si>
  <si>
    <t>Ostali materijal za potrebe redovnog poslovanja</t>
  </si>
  <si>
    <t>R0000183</t>
  </si>
  <si>
    <t>32231</t>
  </si>
  <si>
    <t>Električna energija</t>
  </si>
  <si>
    <t>R0000184</t>
  </si>
  <si>
    <t>32233</t>
  </si>
  <si>
    <t>Plin</t>
  </si>
  <si>
    <t>R0000185</t>
  </si>
  <si>
    <t>32234</t>
  </si>
  <si>
    <t>Motorni benzin i dizel gorivo</t>
  </si>
  <si>
    <t>R0000186</t>
  </si>
  <si>
    <t>32239</t>
  </si>
  <si>
    <t>Ostali materijali za proizvodnju energije (ugljen, drva, teško ulje)</t>
  </si>
  <si>
    <t>R0000362</t>
  </si>
  <si>
    <t>32244</t>
  </si>
  <si>
    <t>Ostali materijal i dijelovi za tekuće i investicijsko održavanje</t>
  </si>
  <si>
    <t>R0000363</t>
  </si>
  <si>
    <t>32251</t>
  </si>
  <si>
    <t>Sitni inventar</t>
  </si>
  <si>
    <t>R0000364</t>
  </si>
  <si>
    <t>32271</t>
  </si>
  <si>
    <t>Službena, radna i zaštitna odjeća i obuća</t>
  </si>
  <si>
    <t>R0000365</t>
  </si>
  <si>
    <t>32311</t>
  </si>
  <si>
    <t>Usluge telefona, telefaksa</t>
  </si>
  <si>
    <t>R0000366</t>
  </si>
  <si>
    <t>32313</t>
  </si>
  <si>
    <t>Poštarina (pisma, tiskanice i sl.)</t>
  </si>
  <si>
    <t>R0000187</t>
  </si>
  <si>
    <t>32319</t>
  </si>
  <si>
    <t>Prijevoz učenika osnovnih škola</t>
  </si>
  <si>
    <t>R0000188</t>
  </si>
  <si>
    <t>32329</t>
  </si>
  <si>
    <t>Inspekcijski nalazi OŠ.</t>
  </si>
  <si>
    <t>R0000367</t>
  </si>
  <si>
    <t>Ostale usluge tekućeg i investicijskog održavanja</t>
  </si>
  <si>
    <t>R0000368</t>
  </si>
  <si>
    <t>32339</t>
  </si>
  <si>
    <t>Ostale usluge promidžbe i informiranja</t>
  </si>
  <si>
    <t>R0000369</t>
  </si>
  <si>
    <t>32341</t>
  </si>
  <si>
    <t>Opskrba vodom</t>
  </si>
  <si>
    <t>R0000370</t>
  </si>
  <si>
    <t>32342</t>
  </si>
  <si>
    <t>Iznošenje i odvoz smeća</t>
  </si>
  <si>
    <t>R0000371</t>
  </si>
  <si>
    <t>32349</t>
  </si>
  <si>
    <t>Ostale komunalne usluge</t>
  </si>
  <si>
    <t>R0000372</t>
  </si>
  <si>
    <t>32359</t>
  </si>
  <si>
    <t>Ostale  zakupnine i najamnine</t>
  </si>
  <si>
    <t>R0000189</t>
  </si>
  <si>
    <t>32361</t>
  </si>
  <si>
    <t>Zdravstveni pregledi zaposlenika OŠ.</t>
  </si>
  <si>
    <t>R0000373</t>
  </si>
  <si>
    <t>Obvezni i preventivni zdravstveni pregledi zaposlenika</t>
  </si>
  <si>
    <t>R0000374</t>
  </si>
  <si>
    <t>32369</t>
  </si>
  <si>
    <t>Ostale zdravstvene i veterinarske usluge</t>
  </si>
  <si>
    <t>R0000375</t>
  </si>
  <si>
    <t>32372</t>
  </si>
  <si>
    <t>Ugovori o djelu</t>
  </si>
  <si>
    <t>R0000376</t>
  </si>
  <si>
    <t>32379</t>
  </si>
  <si>
    <t>Ostale intelektualne usluge</t>
  </si>
  <si>
    <t>R0000377</t>
  </si>
  <si>
    <t>32389</t>
  </si>
  <si>
    <t>Ostale računalne usluge</t>
  </si>
  <si>
    <t>R0000378</t>
  </si>
  <si>
    <t>32391</t>
  </si>
  <si>
    <t>Grafičke i tiskarske usluge, usluge kopiranja i uvezivanja i slično</t>
  </si>
  <si>
    <t>R0000379</t>
  </si>
  <si>
    <t>32399</t>
  </si>
  <si>
    <t>Ostale nespomenute usluge</t>
  </si>
  <si>
    <t>R0000380</t>
  </si>
  <si>
    <t>32931</t>
  </si>
  <si>
    <t>Reprezentacija</t>
  </si>
  <si>
    <t>R0000381</t>
  </si>
  <si>
    <t>32999</t>
  </si>
  <si>
    <t>Ostali nespomenuti rashodi poslovanja</t>
  </si>
  <si>
    <t>R0000382</t>
  </si>
  <si>
    <t>34311</t>
  </si>
  <si>
    <t>Usluge banaka</t>
  </si>
  <si>
    <t>R0000383</t>
  </si>
  <si>
    <t>34312</t>
  </si>
  <si>
    <t>Usluge platnog prometa</t>
  </si>
  <si>
    <t>R0000384</t>
  </si>
  <si>
    <t>34349</t>
  </si>
  <si>
    <t>Ostali nespomenuti financijski rashodi</t>
  </si>
  <si>
    <t xml:space="preserve">PLAN 2021. </t>
  </si>
  <si>
    <t>Ukupno materijalni i financijski rashodi:</t>
  </si>
  <si>
    <t>Ostale naknade iz proračuna u naravi</t>
  </si>
  <si>
    <t>Ukupno opseg programa:</t>
  </si>
  <si>
    <t>Tekući projekt</t>
  </si>
  <si>
    <t>T100003</t>
  </si>
  <si>
    <t>Tekuće i investicijsko održavanje osnovnih škola - decentralizacija</t>
  </si>
  <si>
    <t>09</t>
  </si>
  <si>
    <t>Obrazovanje</t>
  </si>
  <si>
    <t>01</t>
  </si>
  <si>
    <t>Hitne intervencije</t>
  </si>
  <si>
    <t>Investicijsko održavanje - radovi</t>
  </si>
  <si>
    <t>R0005586</t>
  </si>
  <si>
    <t>R0001510</t>
  </si>
  <si>
    <t>R0001543</t>
  </si>
  <si>
    <t>POV./SMANJ.</t>
  </si>
  <si>
    <t>NOVI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</si>
</sst>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FF"/>
        <bgColor rgb="FF0000FF"/>
      </patternFill>
    </fill>
    <fill>
      <patternFill patternType="solid">
        <fgColor rgb="FF0080FF"/>
        <bgColor rgb="FF0080FF"/>
      </patternFill>
    </fill>
    <fill>
      <patternFill patternType="solid">
        <fgColor rgb="FF00FF40"/>
        <bgColor rgb="FF00FF40"/>
      </patternFill>
    </fill>
    <fill>
      <patternFill patternType="solid">
        <fgColor rgb="FF80FF80"/>
        <bgColor rgb="FF80FF80"/>
      </patternFill>
    </fill>
    <fill>
      <patternFill patternType="solid">
        <fgColor rgb="FFFFFFFF"/>
        <bgColor rgb="FFFFFFFF"/>
      </patternFill>
    </fill>
    <fill>
      <patternFill patternType="solid">
        <fgColor rgb="FFFF0080"/>
        <bgColor rgb="FFFF0080"/>
      </patternFill>
    </fill>
    <fill>
      <patternFill patternType="none">
        <fgColor rgb="FFFF0080"/>
        <bgColor rgb="FFFF0080"/>
      </patternFill>
    </fill>
    <fill>
      <patternFill patternType="solid">
        <fgColor rgb="FFFFC000"/>
        <bgColor indexed="64"/>
      </patternFill>
    </fill>
    <fill>
      <patternFill patternType="solid">
        <fgColor rgb="FFFFCAE4"/>
        <bgColor rgb="FFFFCAE4"/>
      </patternFill>
    </fill>
    <fill>
      <patternFill patternType="solid">
        <fgColor rgb="FFAEFFAE"/>
        <bgColor rgb="FFAEFFAE"/>
      </patternFill>
    </fill>
    <fill>
      <patternFill patternType="solid">
        <fgColor rgb="FFFFFFC6"/>
        <bgColor rgb="FFFFFFC6"/>
      </patternFill>
    </fill>
    <fill>
      <patternFill patternType="solid">
        <fgColor rgb="FF8080FF"/>
        <bgColor rgb="FF8080F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9" borderId="0"/>
  </cellStyleXfs>
  <cellXfs count="46">
    <xf numFmtId="0" fontId="1" fillId="0" borderId="0" xfId="0" applyFont="1" applyFill="1" applyBorder="1"/>
    <xf numFmtId="0" fontId="3" fillId="2" borderId="0" xfId="1" applyNumberFormat="1" applyFont="1" applyFill="1" applyBorder="1" applyAlignment="1">
      <alignment horizontal="left" vertical="center" wrapText="1" readingOrder="1"/>
    </xf>
    <xf numFmtId="0" fontId="3" fillId="2" borderId="0" xfId="1" applyNumberFormat="1" applyFont="1" applyFill="1" applyBorder="1" applyAlignment="1">
      <alignment vertical="center" wrapText="1" readingOrder="1"/>
    </xf>
    <xf numFmtId="164" fontId="3" fillId="2" borderId="0" xfId="1" applyNumberFormat="1" applyFont="1" applyFill="1" applyBorder="1" applyAlignment="1">
      <alignment horizontal="right" vertical="center" wrapText="1" readingOrder="1"/>
    </xf>
    <xf numFmtId="0" fontId="4" fillId="3" borderId="0" xfId="1" applyNumberFormat="1" applyFont="1" applyFill="1" applyBorder="1" applyAlignment="1">
      <alignment horizontal="left" vertical="center" wrapText="1" readingOrder="1"/>
    </xf>
    <xf numFmtId="0" fontId="4" fillId="3" borderId="0" xfId="1" applyNumberFormat="1" applyFont="1" applyFill="1" applyBorder="1" applyAlignment="1">
      <alignment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0" fontId="3" fillId="4" borderId="0" xfId="1" applyNumberFormat="1" applyFont="1" applyFill="1" applyBorder="1" applyAlignment="1">
      <alignment horizontal="left" vertical="center" wrapText="1" readingOrder="1"/>
    </xf>
    <xf numFmtId="0" fontId="3" fillId="4" borderId="0" xfId="1" applyNumberFormat="1" applyFont="1" applyFill="1" applyBorder="1" applyAlignment="1">
      <alignment vertical="center" wrapText="1" readingOrder="1"/>
    </xf>
    <xf numFmtId="164" fontId="3" fillId="4" borderId="0" xfId="1" applyNumberFormat="1" applyFont="1" applyFill="1" applyBorder="1" applyAlignment="1">
      <alignment horizontal="right" vertical="center" wrapText="1" readingOrder="1"/>
    </xf>
    <xf numFmtId="0" fontId="4" fillId="5" borderId="0" xfId="1" applyNumberFormat="1" applyFont="1" applyFill="1" applyBorder="1" applyAlignment="1">
      <alignment horizontal="left" vertical="center" wrapText="1" readingOrder="1"/>
    </xf>
    <xf numFmtId="0" fontId="4" fillId="5" borderId="0" xfId="1" applyNumberFormat="1" applyFont="1" applyFill="1" applyBorder="1" applyAlignment="1">
      <alignment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0" fontId="4" fillId="6" borderId="0" xfId="1" applyNumberFormat="1" applyFont="1" applyFill="1" applyBorder="1" applyAlignment="1">
      <alignment horizontal="left" vertical="center" wrapText="1" readingOrder="1"/>
    </xf>
    <xf numFmtId="0" fontId="4" fillId="6" borderId="0" xfId="1" applyNumberFormat="1" applyFont="1" applyFill="1" applyBorder="1" applyAlignment="1">
      <alignment vertical="center" wrapText="1" readingOrder="1"/>
    </xf>
    <xf numFmtId="164" fontId="4" fillId="6" borderId="0" xfId="1" applyNumberFormat="1" applyFont="1" applyFill="1" applyBorder="1" applyAlignment="1">
      <alignment horizontal="right" vertical="center" wrapText="1" readingOrder="1"/>
    </xf>
    <xf numFmtId="0" fontId="4" fillId="7" borderId="0" xfId="1" applyNumberFormat="1" applyFont="1" applyFill="1" applyBorder="1" applyAlignment="1">
      <alignment horizontal="left" vertical="center" wrapText="1" readingOrder="1"/>
    </xf>
    <xf numFmtId="0" fontId="4" fillId="7" borderId="0" xfId="1" applyNumberFormat="1" applyFont="1" applyFill="1" applyBorder="1" applyAlignment="1">
      <alignment vertical="center" wrapText="1" readingOrder="1"/>
    </xf>
    <xf numFmtId="164" fontId="4" fillId="7" borderId="0" xfId="1" applyNumberFormat="1" applyFont="1" applyFill="1" applyBorder="1" applyAlignment="1">
      <alignment horizontal="right" vertical="center" wrapText="1" readingOrder="1"/>
    </xf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164" fontId="4" fillId="8" borderId="0" xfId="1" applyNumberFormat="1" applyFont="1" applyFill="1" applyBorder="1" applyAlignment="1">
      <alignment horizontal="right" vertical="center" wrapText="1" readingOrder="1"/>
    </xf>
    <xf numFmtId="0" fontId="2" fillId="9" borderId="1" xfId="1" applyNumberFormat="1" applyFont="1" applyFill="1" applyBorder="1" applyAlignment="1">
      <alignment vertical="center" wrapText="1" readingOrder="1"/>
    </xf>
    <xf numFmtId="4" fontId="2" fillId="9" borderId="2" xfId="1" applyNumberFormat="1" applyFont="1" applyFill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4" fontId="7" fillId="9" borderId="3" xfId="2" applyNumberFormat="1" applyFill="1" applyBorder="1" applyAlignment="1">
      <alignment horizontal="right"/>
    </xf>
    <xf numFmtId="164" fontId="2" fillId="9" borderId="3" xfId="1" applyNumberFormat="1" applyFont="1" applyFill="1" applyBorder="1" applyAlignment="1">
      <alignment horizontal="right" vertical="center" wrapText="1" readingOrder="1"/>
    </xf>
    <xf numFmtId="0" fontId="2" fillId="9" borderId="3" xfId="1" applyNumberFormat="1" applyFont="1" applyFill="1" applyBorder="1" applyAlignment="1">
      <alignment horizontal="left" vertical="center" wrapText="1" readingOrder="1"/>
    </xf>
    <xf numFmtId="0" fontId="4" fillId="10" borderId="3" xfId="1" applyNumberFormat="1" applyFont="1" applyFill="1" applyBorder="1" applyAlignment="1">
      <alignment vertical="center" wrapText="1" readingOrder="1"/>
    </xf>
    <xf numFmtId="4" fontId="4" fillId="10" borderId="3" xfId="1" applyNumberFormat="1" applyFont="1" applyFill="1" applyBorder="1" applyAlignment="1">
      <alignment horizontal="right" vertical="center" wrapText="1" readingOrder="1"/>
    </xf>
    <xf numFmtId="0" fontId="4" fillId="11" borderId="3" xfId="1" applyNumberFormat="1" applyFont="1" applyFill="1" applyBorder="1" applyAlignment="1">
      <alignment horizontal="left" vertical="center" wrapText="1" readingOrder="1"/>
    </xf>
    <xf numFmtId="0" fontId="4" fillId="11" borderId="3" xfId="1" applyNumberFormat="1" applyFont="1" applyFill="1" applyBorder="1" applyAlignment="1">
      <alignment vertical="center" wrapText="1" readingOrder="1"/>
    </xf>
    <xf numFmtId="4" fontId="4" fillId="11" borderId="3" xfId="1" applyNumberFormat="1" applyFont="1" applyFill="1" applyBorder="1" applyAlignment="1">
      <alignment horizontal="right" vertical="center" wrapText="1" readingOrder="1"/>
    </xf>
    <xf numFmtId="0" fontId="4" fillId="12" borderId="3" xfId="1" applyNumberFormat="1" applyFont="1" applyFill="1" applyBorder="1" applyAlignment="1">
      <alignment horizontal="left" vertical="center" wrapText="1" readingOrder="1"/>
    </xf>
    <xf numFmtId="0" fontId="4" fillId="12" borderId="3" xfId="1" applyNumberFormat="1" applyFont="1" applyFill="1" applyBorder="1" applyAlignment="1">
      <alignment vertical="center" wrapText="1" readingOrder="1"/>
    </xf>
    <xf numFmtId="4" fontId="4" fillId="12" borderId="3" xfId="1" applyNumberFormat="1" applyFont="1" applyFill="1" applyBorder="1" applyAlignment="1">
      <alignment horizontal="right" vertical="center" wrapText="1" readingOrder="1"/>
    </xf>
    <xf numFmtId="0" fontId="4" fillId="13" borderId="3" xfId="1" applyNumberFormat="1" applyFont="1" applyFill="1" applyBorder="1" applyAlignment="1">
      <alignment horizontal="left" vertical="center" wrapText="1" readingOrder="1"/>
    </xf>
    <xf numFmtId="0" fontId="4" fillId="13" borderId="3" xfId="1" applyNumberFormat="1" applyFont="1" applyFill="1" applyBorder="1" applyAlignment="1">
      <alignment vertical="center" wrapText="1" readingOrder="1"/>
    </xf>
    <xf numFmtId="4" fontId="4" fillId="13" borderId="3" xfId="1" applyNumberFormat="1" applyFont="1" applyFill="1" applyBorder="1" applyAlignment="1">
      <alignment horizontal="right" vertical="center" wrapText="1" readingOrder="1"/>
    </xf>
    <xf numFmtId="0" fontId="3" fillId="14" borderId="3" xfId="1" applyNumberFormat="1" applyFont="1" applyFill="1" applyBorder="1" applyAlignment="1">
      <alignment horizontal="left" vertical="center" wrapText="1" readingOrder="1"/>
    </xf>
    <xf numFmtId="0" fontId="3" fillId="14" borderId="3" xfId="1" applyNumberFormat="1" applyFont="1" applyFill="1" applyBorder="1" applyAlignment="1">
      <alignment vertical="center" wrapText="1" readingOrder="1"/>
    </xf>
    <xf numFmtId="4" fontId="3" fillId="14" borderId="3" xfId="1" applyNumberFormat="1" applyFont="1" applyFill="1" applyBorder="1" applyAlignment="1">
      <alignment horizontal="right" vertical="center" wrapText="1" readingOrder="1"/>
    </xf>
    <xf numFmtId="0" fontId="2" fillId="9" borderId="3" xfId="1" applyNumberFormat="1" applyFont="1" applyFill="1" applyBorder="1" applyAlignment="1">
      <alignment vertical="center" wrapText="1" readingOrder="1"/>
    </xf>
    <xf numFmtId="4" fontId="2" fillId="9" borderId="3" xfId="1" applyNumberFormat="1" applyFont="1" applyFill="1" applyBorder="1" applyAlignment="1">
      <alignment horizontal="right" vertical="center" wrapText="1" readingOrder="1"/>
    </xf>
    <xf numFmtId="164" fontId="4" fillId="9" borderId="3" xfId="1" applyNumberFormat="1" applyFont="1" applyFill="1" applyBorder="1" applyAlignment="1">
      <alignment horizontal="right" vertical="center" wrapText="1" readingOrder="1"/>
    </xf>
  </cellXfs>
  <cellStyles count="3">
    <cellStyle name="Normal" xfId="1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FF"/>
      <rgbColor rgb="000080FF"/>
      <rgbColor rgb="0000FF40"/>
      <rgbColor rgb="0080FF80"/>
      <rgbColor rgb="00FF008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abSelected="1" workbookViewId="0">
      <selection activeCell="E58" sqref="E58"/>
    </sheetView>
  </sheetViews>
  <sheetFormatPr defaultRowHeight="15" x14ac:dyDescent="0.25"/>
  <cols>
    <col min="1" max="1" width="13.42578125" customWidth="1"/>
    <col min="2" max="2" width="14.85546875" customWidth="1"/>
    <col min="3" max="3" width="52.140625" customWidth="1"/>
    <col min="4" max="4" width="16.140625" customWidth="1"/>
    <col min="5" max="5" width="17.28515625" customWidth="1"/>
    <col min="6" max="6" width="16.28515625" customWidth="1"/>
    <col min="7" max="8" width="0" hidden="1" customWidth="1"/>
    <col min="9" max="9" width="2.7109375" customWidth="1"/>
  </cols>
  <sheetData>
    <row r="1" spans="1:6" ht="15" customHeight="1" x14ac:dyDescent="0.25">
      <c r="A1" s="22" t="s">
        <v>1</v>
      </c>
      <c r="B1" s="22" t="s">
        <v>2</v>
      </c>
      <c r="C1" s="22" t="s">
        <v>3</v>
      </c>
      <c r="D1" s="23" t="s">
        <v>146</v>
      </c>
      <c r="E1" s="23" t="s">
        <v>161</v>
      </c>
      <c r="F1" s="23" t="s">
        <v>162</v>
      </c>
    </row>
    <row r="2" spans="1:6" x14ac:dyDescent="0.25">
      <c r="A2" s="1" t="s">
        <v>0</v>
      </c>
      <c r="B2" s="1" t="s">
        <v>0</v>
      </c>
      <c r="C2" s="2" t="s">
        <v>4</v>
      </c>
      <c r="D2" s="3">
        <v>369880</v>
      </c>
      <c r="E2" s="3"/>
      <c r="F2" s="3"/>
    </row>
    <row r="3" spans="1:6" x14ac:dyDescent="0.25">
      <c r="A3" s="4" t="s">
        <v>5</v>
      </c>
      <c r="B3" s="4" t="s">
        <v>6</v>
      </c>
      <c r="C3" s="5" t="s">
        <v>7</v>
      </c>
      <c r="D3" s="6">
        <v>369880</v>
      </c>
      <c r="E3" s="6"/>
      <c r="F3" s="6"/>
    </row>
    <row r="4" spans="1:6" x14ac:dyDescent="0.25">
      <c r="A4" s="7" t="s">
        <v>8</v>
      </c>
      <c r="B4" s="7" t="s">
        <v>9</v>
      </c>
      <c r="C4" s="8" t="s">
        <v>10</v>
      </c>
      <c r="D4" s="9">
        <v>369880</v>
      </c>
      <c r="E4" s="9"/>
      <c r="F4" s="9"/>
    </row>
    <row r="5" spans="1:6" x14ac:dyDescent="0.25">
      <c r="A5" s="10" t="s">
        <v>11</v>
      </c>
      <c r="B5" s="10" t="s">
        <v>12</v>
      </c>
      <c r="C5" s="11" t="s">
        <v>13</v>
      </c>
      <c r="D5" s="12">
        <v>369880</v>
      </c>
      <c r="E5" s="12"/>
      <c r="F5" s="12"/>
    </row>
    <row r="6" spans="1:6" ht="24" x14ac:dyDescent="0.25">
      <c r="A6" s="13" t="s">
        <v>14</v>
      </c>
      <c r="B6" s="13" t="s">
        <v>15</v>
      </c>
      <c r="C6" s="14" t="s">
        <v>16</v>
      </c>
      <c r="D6" s="15">
        <v>369880</v>
      </c>
      <c r="E6" s="15"/>
      <c r="F6" s="15"/>
    </row>
    <row r="7" spans="1:6" x14ac:dyDescent="0.25">
      <c r="A7" s="16" t="s">
        <v>17</v>
      </c>
      <c r="B7" s="16" t="s">
        <v>18</v>
      </c>
      <c r="C7" s="17" t="s">
        <v>19</v>
      </c>
      <c r="D7" s="18">
        <v>369880</v>
      </c>
      <c r="E7" s="18"/>
      <c r="F7" s="18"/>
    </row>
    <row r="8" spans="1:6" ht="24" x14ac:dyDescent="0.25">
      <c r="A8" s="16" t="s">
        <v>20</v>
      </c>
      <c r="B8" s="16" t="s">
        <v>21</v>
      </c>
      <c r="C8" s="17" t="s">
        <v>22</v>
      </c>
      <c r="D8" s="18">
        <v>369880</v>
      </c>
      <c r="E8" s="18"/>
      <c r="F8" s="18"/>
    </row>
    <row r="9" spans="1:6" x14ac:dyDescent="0.25">
      <c r="A9" s="19" t="s">
        <v>23</v>
      </c>
      <c r="B9" s="19" t="s">
        <v>24</v>
      </c>
      <c r="C9" s="20" t="s">
        <v>25</v>
      </c>
      <c r="D9" s="21">
        <f>D18+D53</f>
        <v>369880</v>
      </c>
      <c r="E9" s="21"/>
      <c r="F9" s="21"/>
    </row>
    <row r="10" spans="1:6" x14ac:dyDescent="0.25">
      <c r="A10" s="28" t="s">
        <v>41</v>
      </c>
      <c r="B10" s="28" t="s">
        <v>42</v>
      </c>
      <c r="C10" s="43" t="s">
        <v>43</v>
      </c>
      <c r="D10" s="27">
        <v>700</v>
      </c>
      <c r="E10" s="27"/>
      <c r="F10" s="27"/>
    </row>
    <row r="11" spans="1:6" x14ac:dyDescent="0.25">
      <c r="A11" s="28" t="s">
        <v>58</v>
      </c>
      <c r="B11" s="28" t="s">
        <v>59</v>
      </c>
      <c r="C11" s="43" t="s">
        <v>60</v>
      </c>
      <c r="D11" s="27">
        <v>40000</v>
      </c>
      <c r="E11" s="27">
        <v>2000</v>
      </c>
      <c r="F11" s="27">
        <f>D11+E11</f>
        <v>42000</v>
      </c>
    </row>
    <row r="12" spans="1:6" x14ac:dyDescent="0.25">
      <c r="A12" s="28" t="s">
        <v>61</v>
      </c>
      <c r="B12" s="28" t="s">
        <v>62</v>
      </c>
      <c r="C12" s="43" t="s">
        <v>63</v>
      </c>
      <c r="D12" s="27">
        <v>180000</v>
      </c>
      <c r="E12" s="27">
        <v>-51000</v>
      </c>
      <c r="F12" s="27">
        <f>D12+E12</f>
        <v>129000</v>
      </c>
    </row>
    <row r="13" spans="1:6" x14ac:dyDescent="0.25">
      <c r="A13" s="28" t="s">
        <v>64</v>
      </c>
      <c r="B13" s="28" t="s">
        <v>65</v>
      </c>
      <c r="C13" s="43" t="s">
        <v>66</v>
      </c>
      <c r="D13" s="27">
        <v>2500</v>
      </c>
      <c r="E13" s="27"/>
      <c r="F13" s="27">
        <f t="shared" ref="F13:F18" si="0">D13+E13</f>
        <v>2500</v>
      </c>
    </row>
    <row r="14" spans="1:6" x14ac:dyDescent="0.25">
      <c r="A14" s="28" t="s">
        <v>67</v>
      </c>
      <c r="B14" s="28" t="s">
        <v>68</v>
      </c>
      <c r="C14" s="43" t="s">
        <v>69</v>
      </c>
      <c r="D14" s="27">
        <v>5000</v>
      </c>
      <c r="E14" s="27">
        <v>-5000</v>
      </c>
      <c r="F14" s="27">
        <f t="shared" si="0"/>
        <v>0</v>
      </c>
    </row>
    <row r="15" spans="1:6" x14ac:dyDescent="0.25">
      <c r="A15" s="28" t="s">
        <v>85</v>
      </c>
      <c r="B15" s="28" t="s">
        <v>86</v>
      </c>
      <c r="C15" s="43" t="s">
        <v>87</v>
      </c>
      <c r="D15" s="27">
        <v>0</v>
      </c>
      <c r="E15" s="27"/>
      <c r="F15" s="27">
        <f t="shared" si="0"/>
        <v>0</v>
      </c>
    </row>
    <row r="16" spans="1:6" x14ac:dyDescent="0.25">
      <c r="A16" s="28" t="s">
        <v>88</v>
      </c>
      <c r="B16" s="28" t="s">
        <v>89</v>
      </c>
      <c r="C16" s="43" t="s">
        <v>90</v>
      </c>
      <c r="D16" s="27">
        <v>20000</v>
      </c>
      <c r="E16" s="27"/>
      <c r="F16" s="27">
        <f t="shared" si="0"/>
        <v>20000</v>
      </c>
    </row>
    <row r="17" spans="1:6" x14ac:dyDescent="0.25">
      <c r="A17" s="28" t="s">
        <v>108</v>
      </c>
      <c r="B17" s="28" t="s">
        <v>109</v>
      </c>
      <c r="C17" s="43" t="s">
        <v>110</v>
      </c>
      <c r="D17" s="27">
        <v>8000</v>
      </c>
      <c r="E17" s="27"/>
      <c r="F17" s="27">
        <f t="shared" si="0"/>
        <v>8000</v>
      </c>
    </row>
    <row r="18" spans="1:6" x14ac:dyDescent="0.25">
      <c r="A18" s="28"/>
      <c r="B18" s="28"/>
      <c r="C18" s="29" t="s">
        <v>147</v>
      </c>
      <c r="D18" s="30">
        <f>SUM(D10:D17)</f>
        <v>256200</v>
      </c>
      <c r="E18" s="30">
        <f>SUM(E10:E17)</f>
        <v>-54000</v>
      </c>
      <c r="F18" s="45">
        <f t="shared" si="0"/>
        <v>202200</v>
      </c>
    </row>
    <row r="19" spans="1:6" x14ac:dyDescent="0.25">
      <c r="A19" s="28" t="s">
        <v>26</v>
      </c>
      <c r="B19" s="28" t="s">
        <v>27</v>
      </c>
      <c r="C19" s="43" t="s">
        <v>28</v>
      </c>
      <c r="D19" s="27">
        <v>1500</v>
      </c>
      <c r="E19" s="27">
        <v>1000</v>
      </c>
      <c r="F19" s="27">
        <f>D19+E19</f>
        <v>2500</v>
      </c>
    </row>
    <row r="20" spans="1:6" x14ac:dyDescent="0.25">
      <c r="A20" s="28" t="s">
        <v>29</v>
      </c>
      <c r="B20" s="28" t="s">
        <v>30</v>
      </c>
      <c r="C20" s="43" t="s">
        <v>31</v>
      </c>
      <c r="D20" s="27">
        <v>2500</v>
      </c>
      <c r="E20" s="27">
        <v>-1000</v>
      </c>
      <c r="F20" s="27">
        <f>D20+E20</f>
        <v>1500</v>
      </c>
    </row>
    <row r="21" spans="1:6" x14ac:dyDescent="0.25">
      <c r="A21" s="28" t="s">
        <v>32</v>
      </c>
      <c r="B21" s="28" t="s">
        <v>33</v>
      </c>
      <c r="C21" s="43" t="s">
        <v>34</v>
      </c>
      <c r="D21" s="27">
        <v>4000</v>
      </c>
      <c r="E21" s="27">
        <v>-1000</v>
      </c>
      <c r="F21" s="27">
        <f t="shared" ref="F21:F53" si="1">D21+E21</f>
        <v>3000</v>
      </c>
    </row>
    <row r="22" spans="1:6" x14ac:dyDescent="0.25">
      <c r="A22" s="28" t="s">
        <v>35</v>
      </c>
      <c r="B22" s="28" t="s">
        <v>36</v>
      </c>
      <c r="C22" s="43" t="s">
        <v>37</v>
      </c>
      <c r="D22" s="27">
        <v>500</v>
      </c>
      <c r="E22" s="27">
        <v>500</v>
      </c>
      <c r="F22" s="27">
        <f t="shared" si="1"/>
        <v>1000</v>
      </c>
    </row>
    <row r="23" spans="1:6" x14ac:dyDescent="0.25">
      <c r="A23" s="28" t="s">
        <v>38</v>
      </c>
      <c r="B23" s="28" t="s">
        <v>39</v>
      </c>
      <c r="C23" s="43" t="s">
        <v>40</v>
      </c>
      <c r="D23" s="27">
        <v>0</v>
      </c>
      <c r="E23" s="27"/>
      <c r="F23" s="27">
        <f t="shared" si="1"/>
        <v>0</v>
      </c>
    </row>
    <row r="24" spans="1:6" x14ac:dyDescent="0.25">
      <c r="A24" s="28" t="s">
        <v>44</v>
      </c>
      <c r="B24" s="28" t="s">
        <v>42</v>
      </c>
      <c r="C24" s="43" t="s">
        <v>45</v>
      </c>
      <c r="D24" s="27">
        <v>3000</v>
      </c>
      <c r="E24" s="27"/>
      <c r="F24" s="27">
        <f t="shared" si="1"/>
        <v>3000</v>
      </c>
    </row>
    <row r="25" spans="1:6" x14ac:dyDescent="0.25">
      <c r="A25" s="28" t="s">
        <v>46</v>
      </c>
      <c r="B25" s="28" t="s">
        <v>47</v>
      </c>
      <c r="C25" s="43" t="s">
        <v>48</v>
      </c>
      <c r="D25" s="27">
        <v>2000</v>
      </c>
      <c r="E25" s="27"/>
      <c r="F25" s="27">
        <f t="shared" si="1"/>
        <v>2000</v>
      </c>
    </row>
    <row r="26" spans="1:6" x14ac:dyDescent="0.25">
      <c r="A26" s="28" t="s">
        <v>49</v>
      </c>
      <c r="B26" s="28" t="s">
        <v>50</v>
      </c>
      <c r="C26" s="43" t="s">
        <v>51</v>
      </c>
      <c r="D26" s="27">
        <v>0</v>
      </c>
      <c r="E26" s="27"/>
      <c r="F26" s="27">
        <f t="shared" si="1"/>
        <v>0</v>
      </c>
    </row>
    <row r="27" spans="1:6" x14ac:dyDescent="0.25">
      <c r="A27" s="28" t="s">
        <v>52</v>
      </c>
      <c r="B27" s="28" t="s">
        <v>53</v>
      </c>
      <c r="C27" s="43" t="s">
        <v>54</v>
      </c>
      <c r="D27" s="27">
        <v>7000</v>
      </c>
      <c r="E27" s="27">
        <v>1000</v>
      </c>
      <c r="F27" s="27">
        <f t="shared" si="1"/>
        <v>8000</v>
      </c>
    </row>
    <row r="28" spans="1:6" x14ac:dyDescent="0.25">
      <c r="A28" s="28" t="s">
        <v>55</v>
      </c>
      <c r="B28" s="28" t="s">
        <v>56</v>
      </c>
      <c r="C28" s="43" t="s">
        <v>57</v>
      </c>
      <c r="D28" s="27">
        <v>3500</v>
      </c>
      <c r="E28" s="27">
        <v>-500</v>
      </c>
      <c r="F28" s="27">
        <f t="shared" si="1"/>
        <v>3000</v>
      </c>
    </row>
    <row r="29" spans="1:6" x14ac:dyDescent="0.25">
      <c r="A29" s="28" t="s">
        <v>70</v>
      </c>
      <c r="B29" s="28" t="s">
        <v>71</v>
      </c>
      <c r="C29" s="43" t="s">
        <v>72</v>
      </c>
      <c r="D29" s="27">
        <v>7600</v>
      </c>
      <c r="E29" s="27">
        <v>1000</v>
      </c>
      <c r="F29" s="27">
        <f t="shared" si="1"/>
        <v>8600</v>
      </c>
    </row>
    <row r="30" spans="1:6" x14ac:dyDescent="0.25">
      <c r="A30" s="28" t="s">
        <v>73</v>
      </c>
      <c r="B30" s="28" t="s">
        <v>74</v>
      </c>
      <c r="C30" s="43" t="s">
        <v>75</v>
      </c>
      <c r="D30" s="27">
        <v>0</v>
      </c>
      <c r="E30" s="27"/>
      <c r="F30" s="27">
        <f t="shared" si="1"/>
        <v>0</v>
      </c>
    </row>
    <row r="31" spans="1:6" x14ac:dyDescent="0.25">
      <c r="A31" s="28" t="s">
        <v>76</v>
      </c>
      <c r="B31" s="28" t="s">
        <v>77</v>
      </c>
      <c r="C31" s="43" t="s">
        <v>78</v>
      </c>
      <c r="D31" s="27">
        <v>700</v>
      </c>
      <c r="E31" s="27">
        <v>-700</v>
      </c>
      <c r="F31" s="27">
        <f t="shared" si="1"/>
        <v>0</v>
      </c>
    </row>
    <row r="32" spans="1:6" x14ac:dyDescent="0.25">
      <c r="A32" s="28" t="s">
        <v>79</v>
      </c>
      <c r="B32" s="28" t="s">
        <v>80</v>
      </c>
      <c r="C32" s="43" t="s">
        <v>81</v>
      </c>
      <c r="D32" s="27">
        <v>10000</v>
      </c>
      <c r="E32" s="27">
        <v>1350</v>
      </c>
      <c r="F32" s="27">
        <f t="shared" si="1"/>
        <v>11350</v>
      </c>
    </row>
    <row r="33" spans="1:6" x14ac:dyDescent="0.25">
      <c r="A33" s="28" t="s">
        <v>82</v>
      </c>
      <c r="B33" s="28" t="s">
        <v>83</v>
      </c>
      <c r="C33" s="43" t="s">
        <v>84</v>
      </c>
      <c r="D33" s="27">
        <v>2000</v>
      </c>
      <c r="E33" s="27">
        <v>700</v>
      </c>
      <c r="F33" s="27">
        <f t="shared" si="1"/>
        <v>2700</v>
      </c>
    </row>
    <row r="34" spans="1:6" x14ac:dyDescent="0.25">
      <c r="A34" s="28" t="s">
        <v>91</v>
      </c>
      <c r="B34" s="28" t="s">
        <v>89</v>
      </c>
      <c r="C34" s="43" t="s">
        <v>92</v>
      </c>
      <c r="D34" s="27">
        <v>29000</v>
      </c>
      <c r="E34" s="27">
        <v>-700</v>
      </c>
      <c r="F34" s="27">
        <f t="shared" si="1"/>
        <v>28300</v>
      </c>
    </row>
    <row r="35" spans="1:6" ht="11.45" customHeight="1" x14ac:dyDescent="0.25">
      <c r="A35" s="28" t="s">
        <v>93</v>
      </c>
      <c r="B35" s="28" t="s">
        <v>94</v>
      </c>
      <c r="C35" s="43" t="s">
        <v>95</v>
      </c>
      <c r="D35" s="27">
        <v>0</v>
      </c>
      <c r="E35" s="27"/>
      <c r="F35" s="27">
        <f t="shared" si="1"/>
        <v>0</v>
      </c>
    </row>
    <row r="36" spans="1:6" x14ac:dyDescent="0.25">
      <c r="A36" s="28" t="s">
        <v>96</v>
      </c>
      <c r="B36" s="28" t="s">
        <v>97</v>
      </c>
      <c r="C36" s="43" t="s">
        <v>98</v>
      </c>
      <c r="D36" s="27">
        <v>7800</v>
      </c>
      <c r="E36" s="27"/>
      <c r="F36" s="27">
        <f t="shared" si="1"/>
        <v>7800</v>
      </c>
    </row>
    <row r="37" spans="1:6" x14ac:dyDescent="0.25">
      <c r="A37" s="28" t="s">
        <v>99</v>
      </c>
      <c r="B37" s="28" t="s">
        <v>100</v>
      </c>
      <c r="C37" s="43" t="s">
        <v>101</v>
      </c>
      <c r="D37" s="27">
        <v>6400</v>
      </c>
      <c r="E37" s="27"/>
      <c r="F37" s="27">
        <f t="shared" si="1"/>
        <v>6400</v>
      </c>
    </row>
    <row r="38" spans="1:6" x14ac:dyDescent="0.25">
      <c r="A38" s="28" t="s">
        <v>102</v>
      </c>
      <c r="B38" s="28" t="s">
        <v>103</v>
      </c>
      <c r="C38" s="43" t="s">
        <v>104</v>
      </c>
      <c r="D38" s="27">
        <v>500</v>
      </c>
      <c r="E38" s="27">
        <v>-500</v>
      </c>
      <c r="F38" s="27">
        <f t="shared" si="1"/>
        <v>0</v>
      </c>
    </row>
    <row r="39" spans="1:6" x14ac:dyDescent="0.25">
      <c r="A39" s="28" t="s">
        <v>105</v>
      </c>
      <c r="B39" s="28" t="s">
        <v>106</v>
      </c>
      <c r="C39" s="43" t="s">
        <v>107</v>
      </c>
      <c r="D39" s="27">
        <v>0</v>
      </c>
      <c r="E39" s="27"/>
      <c r="F39" s="27">
        <f t="shared" si="1"/>
        <v>0</v>
      </c>
    </row>
    <row r="40" spans="1:6" x14ac:dyDescent="0.25">
      <c r="A40" s="28" t="s">
        <v>111</v>
      </c>
      <c r="B40" s="28" t="s">
        <v>109</v>
      </c>
      <c r="C40" s="43" t="s">
        <v>112</v>
      </c>
      <c r="D40" s="27">
        <v>0</v>
      </c>
      <c r="E40" s="27"/>
      <c r="F40" s="27">
        <f t="shared" si="1"/>
        <v>0</v>
      </c>
    </row>
    <row r="41" spans="1:6" x14ac:dyDescent="0.25">
      <c r="A41" s="28" t="s">
        <v>113</v>
      </c>
      <c r="B41" s="28" t="s">
        <v>114</v>
      </c>
      <c r="C41" s="43" t="s">
        <v>115</v>
      </c>
      <c r="D41" s="27">
        <v>0</v>
      </c>
      <c r="E41" s="27"/>
      <c r="F41" s="27">
        <f t="shared" si="1"/>
        <v>0</v>
      </c>
    </row>
    <row r="42" spans="1:6" x14ac:dyDescent="0.25">
      <c r="A42" s="28" t="s">
        <v>116</v>
      </c>
      <c r="B42" s="28" t="s">
        <v>117</v>
      </c>
      <c r="C42" s="43" t="s">
        <v>118</v>
      </c>
      <c r="D42" s="27">
        <v>0</v>
      </c>
      <c r="E42" s="27"/>
      <c r="F42" s="27">
        <f t="shared" si="1"/>
        <v>0</v>
      </c>
    </row>
    <row r="43" spans="1:6" x14ac:dyDescent="0.25">
      <c r="A43" s="28" t="s">
        <v>119</v>
      </c>
      <c r="B43" s="28" t="s">
        <v>120</v>
      </c>
      <c r="C43" s="43" t="s">
        <v>121</v>
      </c>
      <c r="D43" s="27">
        <v>10000</v>
      </c>
      <c r="E43" s="27"/>
      <c r="F43" s="27">
        <f t="shared" si="1"/>
        <v>10000</v>
      </c>
    </row>
    <row r="44" spans="1:6" x14ac:dyDescent="0.25">
      <c r="A44" s="28" t="s">
        <v>122</v>
      </c>
      <c r="B44" s="28" t="s">
        <v>123</v>
      </c>
      <c r="C44" s="43" t="s">
        <v>124</v>
      </c>
      <c r="D44" s="27">
        <v>0</v>
      </c>
      <c r="E44" s="27"/>
      <c r="F44" s="27">
        <f t="shared" si="1"/>
        <v>0</v>
      </c>
    </row>
    <row r="45" spans="1:6" ht="24" x14ac:dyDescent="0.25">
      <c r="A45" s="28" t="s">
        <v>125</v>
      </c>
      <c r="B45" s="28" t="s">
        <v>126</v>
      </c>
      <c r="C45" s="43" t="s">
        <v>127</v>
      </c>
      <c r="D45" s="27">
        <v>500</v>
      </c>
      <c r="E45" s="27">
        <v>-150</v>
      </c>
      <c r="F45" s="27">
        <f t="shared" si="1"/>
        <v>350</v>
      </c>
    </row>
    <row r="46" spans="1:6" x14ac:dyDescent="0.25">
      <c r="A46" s="28" t="s">
        <v>128</v>
      </c>
      <c r="B46" s="28" t="s">
        <v>129</v>
      </c>
      <c r="C46" s="43" t="s">
        <v>130</v>
      </c>
      <c r="D46" s="27">
        <v>1500</v>
      </c>
      <c r="E46" s="27"/>
      <c r="F46" s="27">
        <f t="shared" si="1"/>
        <v>1500</v>
      </c>
    </row>
    <row r="47" spans="1:6" x14ac:dyDescent="0.25">
      <c r="A47" s="28" t="s">
        <v>131</v>
      </c>
      <c r="B47" s="28" t="s">
        <v>132</v>
      </c>
      <c r="C47" s="43" t="s">
        <v>133</v>
      </c>
      <c r="D47" s="27">
        <v>0</v>
      </c>
      <c r="E47" s="27"/>
      <c r="F47" s="27">
        <f t="shared" si="1"/>
        <v>0</v>
      </c>
    </row>
    <row r="48" spans="1:6" x14ac:dyDescent="0.25">
      <c r="A48" s="28" t="s">
        <v>134</v>
      </c>
      <c r="B48" s="28" t="s">
        <v>135</v>
      </c>
      <c r="C48" s="43" t="s">
        <v>136</v>
      </c>
      <c r="D48" s="27">
        <v>9000</v>
      </c>
      <c r="E48" s="27"/>
      <c r="F48" s="27">
        <f t="shared" si="1"/>
        <v>9000</v>
      </c>
    </row>
    <row r="49" spans="1:6" x14ac:dyDescent="0.25">
      <c r="A49" s="28" t="s">
        <v>137</v>
      </c>
      <c r="B49" s="28" t="s">
        <v>138</v>
      </c>
      <c r="C49" s="43" t="s">
        <v>139</v>
      </c>
      <c r="D49" s="27">
        <v>2000</v>
      </c>
      <c r="E49" s="27">
        <v>500</v>
      </c>
      <c r="F49" s="27">
        <f t="shared" si="1"/>
        <v>2500</v>
      </c>
    </row>
    <row r="50" spans="1:6" x14ac:dyDescent="0.25">
      <c r="A50" s="28" t="s">
        <v>140</v>
      </c>
      <c r="B50" s="28" t="s">
        <v>141</v>
      </c>
      <c r="C50" s="43" t="s">
        <v>142</v>
      </c>
      <c r="D50" s="27">
        <v>0</v>
      </c>
      <c r="E50" s="27"/>
      <c r="F50" s="27">
        <f t="shared" si="1"/>
        <v>0</v>
      </c>
    </row>
    <row r="51" spans="1:6" x14ac:dyDescent="0.25">
      <c r="A51" s="28" t="s">
        <v>143</v>
      </c>
      <c r="B51" s="28" t="s">
        <v>144</v>
      </c>
      <c r="C51" s="43" t="s">
        <v>145</v>
      </c>
      <c r="D51" s="27">
        <v>1000</v>
      </c>
      <c r="E51" s="27">
        <v>-500</v>
      </c>
      <c r="F51" s="27">
        <f t="shared" si="1"/>
        <v>500</v>
      </c>
    </row>
    <row r="52" spans="1:6" x14ac:dyDescent="0.25">
      <c r="A52" s="24" t="s">
        <v>158</v>
      </c>
      <c r="B52" s="24">
        <v>37229</v>
      </c>
      <c r="C52" s="25" t="s">
        <v>148</v>
      </c>
      <c r="D52" s="26">
        <v>1680</v>
      </c>
      <c r="E52" s="27">
        <v>-1000</v>
      </c>
      <c r="F52" s="27">
        <f t="shared" si="1"/>
        <v>680</v>
      </c>
    </row>
    <row r="53" spans="1:6" x14ac:dyDescent="0.25">
      <c r="A53" s="28"/>
      <c r="B53" s="28"/>
      <c r="C53" s="29" t="s">
        <v>149</v>
      </c>
      <c r="D53" s="30">
        <f>SUM(D19:D52)</f>
        <v>113680</v>
      </c>
      <c r="E53" s="30">
        <f>SUM(E19:E52)</f>
        <v>0</v>
      </c>
      <c r="F53" s="45">
        <f t="shared" si="1"/>
        <v>113680</v>
      </c>
    </row>
    <row r="54" spans="1:6" ht="24" x14ac:dyDescent="0.25">
      <c r="A54" s="31" t="s">
        <v>150</v>
      </c>
      <c r="B54" s="31" t="s">
        <v>151</v>
      </c>
      <c r="C54" s="32" t="s">
        <v>152</v>
      </c>
      <c r="D54" s="33">
        <v>0</v>
      </c>
      <c r="E54" s="33"/>
      <c r="F54" s="33"/>
    </row>
    <row r="55" spans="1:6" ht="24" x14ac:dyDescent="0.25">
      <c r="A55" s="34" t="s">
        <v>20</v>
      </c>
      <c r="B55" s="34" t="s">
        <v>153</v>
      </c>
      <c r="C55" s="35" t="s">
        <v>154</v>
      </c>
      <c r="D55" s="36">
        <v>0</v>
      </c>
      <c r="E55" s="36"/>
      <c r="F55" s="36"/>
    </row>
    <row r="56" spans="1:6" x14ac:dyDescent="0.25">
      <c r="A56" s="37" t="s">
        <v>23</v>
      </c>
      <c r="B56" s="37" t="s">
        <v>24</v>
      </c>
      <c r="C56" s="38" t="s">
        <v>25</v>
      </c>
      <c r="D56" s="39">
        <v>0</v>
      </c>
      <c r="E56" s="39"/>
      <c r="F56" s="39"/>
    </row>
    <row r="57" spans="1:6" x14ac:dyDescent="0.25">
      <c r="A57" s="40" t="s">
        <v>17</v>
      </c>
      <c r="B57" s="40" t="s">
        <v>155</v>
      </c>
      <c r="C57" s="41" t="s">
        <v>19</v>
      </c>
      <c r="D57" s="42">
        <f>D58+D59</f>
        <v>0</v>
      </c>
      <c r="E57" s="42"/>
      <c r="F57" s="42"/>
    </row>
    <row r="58" spans="1:6" x14ac:dyDescent="0.25">
      <c r="A58" s="28" t="s">
        <v>159</v>
      </c>
      <c r="B58" s="28">
        <v>32329</v>
      </c>
      <c r="C58" s="43" t="s">
        <v>156</v>
      </c>
      <c r="D58" s="44">
        <v>0</v>
      </c>
      <c r="E58" s="44">
        <v>24938.13</v>
      </c>
      <c r="F58" s="44">
        <f>E58</f>
        <v>24938.13</v>
      </c>
    </row>
    <row r="59" spans="1:6" x14ac:dyDescent="0.25">
      <c r="A59" s="28" t="s">
        <v>160</v>
      </c>
      <c r="B59" s="28">
        <v>32329</v>
      </c>
      <c r="C59" s="43" t="s">
        <v>157</v>
      </c>
      <c r="D59" s="44">
        <v>0</v>
      </c>
      <c r="E59" s="44"/>
      <c r="F59" s="44"/>
    </row>
  </sheetData>
  <sortState ref="A10:F51">
    <sortCondition ref="A10"/>
  </sortState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&amp;L&amp;"Arial,Regular"&amp;9 LC147RP-IRIP &amp;C&amp;"Arial,Regular"&amp;9Stranica &amp;P od &amp;N &amp;R&amp;"Arial,Regular"&amp;9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LCW147_IspisRealizacijaIndeksPo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2021-09-24T11:17:31Z</cp:lastPrinted>
  <dcterms:created xsi:type="dcterms:W3CDTF">2021-09-24T11:16:56Z</dcterms:created>
  <dcterms:modified xsi:type="dcterms:W3CDTF">2021-12-29T11:37:50Z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